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8_{89CDD3BE-5D60-46EA-8A96-F7FB02C1C46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E50" i="1" l="1"/>
  <c r="E43" i="1"/>
  <c r="E33" i="1" l="1"/>
  <c r="E51" i="1" s="1"/>
  <c r="H53" i="1" s="1"/>
  <c r="E25" i="1"/>
  <c r="G50" i="1" l="1"/>
  <c r="G43" i="1"/>
  <c r="G25" i="1"/>
  <c r="G33" i="1"/>
  <c r="G53" i="1" l="1"/>
</calcChain>
</file>

<file path=xl/sharedStrings.xml><?xml version="1.0" encoding="utf-8"?>
<sst xmlns="http://schemas.openxmlformats.org/spreadsheetml/2006/main" count="105" uniqueCount="62">
  <si>
    <t>Nr.p.k</t>
  </si>
  <si>
    <t>Preces vai pakalpojuma nosaukums</t>
  </si>
  <si>
    <t>Daudzums (svara, tilpuma mērvienības, gab.)</t>
  </si>
  <si>
    <t>Plānotās izmaksas EUR</t>
  </si>
  <si>
    <t>1.</t>
  </si>
  <si>
    <t>Apskaņošanas pakalpojums</t>
  </si>
  <si>
    <t>1 gab</t>
  </si>
  <si>
    <t>Kopā</t>
  </si>
  <si>
    <t>2.</t>
  </si>
  <si>
    <t>3.</t>
  </si>
  <si>
    <t>Afišu druka</t>
  </si>
  <si>
    <t>4.</t>
  </si>
  <si>
    <t>Fotogrāfa pakalpojums</t>
  </si>
  <si>
    <t xml:space="preserve">5. </t>
  </si>
  <si>
    <t>Jaundarba pasūtījums</t>
  </si>
  <si>
    <t>6.</t>
  </si>
  <si>
    <t>1 dziesma</t>
  </si>
  <si>
    <t>10 gab A3 formāta afišas</t>
  </si>
  <si>
    <t>30 gab</t>
  </si>
  <si>
    <t>7.</t>
  </si>
  <si>
    <t>Ziedi diriģentiem</t>
  </si>
  <si>
    <t>8.</t>
  </si>
  <si>
    <t>Koncerta vadītājs</t>
  </si>
  <si>
    <t>Nošu mapes ar apdruku</t>
  </si>
  <si>
    <t>1 reklāmas sludinājums</t>
  </si>
  <si>
    <t>9.</t>
  </si>
  <si>
    <t>Materiāli izstādei</t>
  </si>
  <si>
    <t>kompl.</t>
  </si>
  <si>
    <t>10 pers</t>
  </si>
  <si>
    <t>Reklāma laikrakstā "Auseklis"</t>
  </si>
  <si>
    <t>10.</t>
  </si>
  <si>
    <t>Svētku torte</t>
  </si>
  <si>
    <t>15 kg</t>
  </si>
  <si>
    <t>Kolektīvu lielajām jubilejām veltīto pasākumu apvienotā tāme</t>
  </si>
  <si>
    <r>
      <t>Domes līdzfinansējuma (no pasākumu budžetā šim mērķim iezīmētajiem līdzekļiem</t>
    </r>
    <r>
      <rPr>
        <sz val="11"/>
        <color rgb="FFFF0000"/>
        <rFont val="Calibri"/>
        <family val="2"/>
        <charset val="186"/>
        <scheme val="minor"/>
      </rPr>
      <t xml:space="preserve"> 1000 EUR</t>
    </r>
    <r>
      <rPr>
        <sz val="11"/>
        <color theme="1"/>
        <rFont val="Calibri"/>
        <family val="2"/>
        <scheme val="minor"/>
      </rPr>
      <t xml:space="preserve">) apmēra aprēķinam </t>
    </r>
  </si>
  <si>
    <t>Jauktā kora "ALE" 110 gadu jubilejas pasākums</t>
  </si>
  <si>
    <t xml:space="preserve">2. </t>
  </si>
  <si>
    <t>TDA KATVARI 105 jubilejas deju uzvedums</t>
  </si>
  <si>
    <t>Tribīņu noma (skatuves konstrukcijas)</t>
  </si>
  <si>
    <t>1 līgums</t>
  </si>
  <si>
    <t>Krēslu noma</t>
  </si>
  <si>
    <t xml:space="preserve">1 līgums </t>
  </si>
  <si>
    <t>Skaņas tehnikas noma</t>
  </si>
  <si>
    <t>Gaismas tehnikas noma</t>
  </si>
  <si>
    <t>Gaismu mākslinieks, režisors</t>
  </si>
  <si>
    <t>Scenogrāfija</t>
  </si>
  <si>
    <t>Jauktā kora PERNIGELE 120 gades Lielkoncerts</t>
  </si>
  <si>
    <t>Reklāmas izdevumi (Plakātu maketēšana un izgatavošana))</t>
  </si>
  <si>
    <t>Papildus gaismas tehnikas īre</t>
  </si>
  <si>
    <t>Koncerta apskaņošana</t>
  </si>
  <si>
    <t xml:space="preserve">Dziesmu cikls un jaundarbs korim Pernigele, tai skaitā aranžējums korim ar instrumentālo grupu (Valts Pūce, Austrāliešu izcelsmes komponiste Ella Mačēna)  </t>
  </si>
  <si>
    <t>Koncerta režija un vadītāji (aktieri Marija Bērziņa un Ivo Martinsons)</t>
  </si>
  <si>
    <t xml:space="preserve">Koncerta muzikālais pavadījums ( instrumentālā grupa) </t>
  </si>
  <si>
    <t>Limbažu Ausekļa teātra 140 gadu jubilejas izrāde</t>
  </si>
  <si>
    <t>22 tērpu dizains, materiāls, pašūšana</t>
  </si>
  <si>
    <t>komplekts</t>
  </si>
  <si>
    <t>10 dziesmu teksti un mūzika, darbs ar aktieriem dziesmu apguvē</t>
  </si>
  <si>
    <t>Dekorācijas</t>
  </si>
  <si>
    <t>Iespieddrabi - reklāma</t>
  </si>
  <si>
    <t>Visiem jubileju pasākumiem pieprasītā summa</t>
  </si>
  <si>
    <t>TDA KATVARI 105 jubilejas deju uzvedums (tāmē atspoguļota daļa tehnisko izdevumu, kam jau  sākotnēji tika prasīts pašvaldības finansējums)</t>
  </si>
  <si>
    <t>proporcija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</si>
</sst>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Border="1"/>
    <xf numFmtId="0" fontId="2" fillId="2" borderId="1" xfId="0" applyFont="1" applyFill="1" applyBorder="1"/>
    <xf numFmtId="0" fontId="2" fillId="3" borderId="1" xfId="0" applyFont="1" applyFill="1" applyBorder="1"/>
    <xf numFmtId="0" fontId="4" fillId="0" borderId="0" xfId="0" applyFont="1"/>
    <xf numFmtId="0" fontId="0" fillId="4" borderId="0" xfId="0" applyFill="1"/>
    <xf numFmtId="2" fontId="0" fillId="5" borderId="0" xfId="0" applyNumberFormat="1" applyFill="1"/>
    <xf numFmtId="2" fontId="2" fillId="6" borderId="0" xfId="0" applyNumberFormat="1" applyFont="1" applyFill="1"/>
    <xf numFmtId="0" fontId="0" fillId="0" borderId="0" xfId="0" applyAlignment="1">
      <alignment horizontal="right"/>
    </xf>
    <xf numFmtId="0" fontId="2" fillId="7" borderId="0" xfId="0" applyFont="1" applyFill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</cellXfs>
  <cellStyles count="1">
    <cellStyle name="Parasts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54"/>
  <sheetViews>
    <sheetView tabSelected="1" topLeftCell="A9" zoomScaleNormal="100" workbookViewId="0">
      <selection activeCell="H53" sqref="H53"/>
    </sheetView>
  </sheetViews>
  <sheetFormatPr defaultRowHeight="14.5" x14ac:dyDescent="0.35"/>
  <cols>
    <col min="1" max="1" width="4" customWidth="1"/>
    <col min="2" max="2" width="6.7265625" customWidth="1"/>
    <col min="3" max="3" width="28.7265625" customWidth="1"/>
    <col min="4" max="4" width="24.54296875" customWidth="1"/>
    <col min="5" max="5" width="21.81640625" customWidth="1"/>
  </cols>
  <sheetData>
    <row r="2" spans="2:5" ht="18.5" x14ac:dyDescent="0.45">
      <c r="C2" s="6" t="s">
        <v>33</v>
      </c>
      <c r="D2" s="6"/>
    </row>
    <row r="3" spans="2:5" ht="33.75" customHeight="1" x14ac:dyDescent="0.35">
      <c r="C3" s="18" t="s">
        <v>34</v>
      </c>
      <c r="D3" s="18"/>
    </row>
    <row r="5" spans="2:5" x14ac:dyDescent="0.35">
      <c r="B5" t="s">
        <v>4</v>
      </c>
      <c r="C5" t="s">
        <v>35</v>
      </c>
    </row>
    <row r="6" spans="2:5" x14ac:dyDescent="0.35">
      <c r="B6" t="s">
        <v>36</v>
      </c>
      <c r="C6" t="s">
        <v>37</v>
      </c>
    </row>
    <row r="7" spans="2:5" x14ac:dyDescent="0.35">
      <c r="B7" t="s">
        <v>9</v>
      </c>
      <c r="C7" t="s">
        <v>46</v>
      </c>
    </row>
    <row r="8" spans="2:5" x14ac:dyDescent="0.35">
      <c r="B8" t="s">
        <v>11</v>
      </c>
      <c r="C8" t="s">
        <v>53</v>
      </c>
    </row>
    <row r="10" spans="2:5" ht="12.75" customHeight="1" x14ac:dyDescent="0.35"/>
    <row r="11" spans="2:5" hidden="1" x14ac:dyDescent="0.35"/>
    <row r="12" spans="2:5" x14ac:dyDescent="0.35">
      <c r="B12" s="1"/>
      <c r="C12" s="1"/>
      <c r="D12" s="1"/>
      <c r="E12" s="1"/>
    </row>
    <row r="13" spans="2:5" ht="29" x14ac:dyDescent="0.35">
      <c r="B13" s="1" t="s">
        <v>0</v>
      </c>
      <c r="C13" s="2" t="s">
        <v>1</v>
      </c>
      <c r="D13" s="2" t="s">
        <v>2</v>
      </c>
      <c r="E13" s="1" t="s">
        <v>3</v>
      </c>
    </row>
    <row r="14" spans="2:5" x14ac:dyDescent="0.35">
      <c r="B14" s="12" t="s">
        <v>35</v>
      </c>
      <c r="C14" s="13"/>
      <c r="D14" s="14"/>
      <c r="E14" s="1"/>
    </row>
    <row r="15" spans="2:5" x14ac:dyDescent="0.35">
      <c r="B15" s="1" t="s">
        <v>4</v>
      </c>
      <c r="C15" s="1" t="s">
        <v>10</v>
      </c>
      <c r="D15" s="1" t="s">
        <v>17</v>
      </c>
      <c r="E15" s="1">
        <v>20</v>
      </c>
    </row>
    <row r="16" spans="2:5" x14ac:dyDescent="0.35">
      <c r="B16" s="1" t="s">
        <v>8</v>
      </c>
      <c r="C16" s="1" t="s">
        <v>29</v>
      </c>
      <c r="D16" s="1" t="s">
        <v>24</v>
      </c>
      <c r="E16" s="1">
        <v>60</v>
      </c>
    </row>
    <row r="17" spans="2:7" x14ac:dyDescent="0.35">
      <c r="B17" s="1" t="s">
        <v>9</v>
      </c>
      <c r="C17" s="1" t="s">
        <v>22</v>
      </c>
      <c r="D17" s="1" t="s">
        <v>6</v>
      </c>
      <c r="E17" s="1">
        <v>135</v>
      </c>
    </row>
    <row r="18" spans="2:7" x14ac:dyDescent="0.35">
      <c r="B18" s="1" t="s">
        <v>11</v>
      </c>
      <c r="C18" s="1" t="s">
        <v>5</v>
      </c>
      <c r="D18" s="1" t="s">
        <v>6</v>
      </c>
      <c r="E18" s="1">
        <v>200</v>
      </c>
    </row>
    <row r="19" spans="2:7" x14ac:dyDescent="0.35">
      <c r="B19" s="1" t="s">
        <v>13</v>
      </c>
      <c r="C19" s="1" t="s">
        <v>12</v>
      </c>
      <c r="D19" s="1" t="s">
        <v>6</v>
      </c>
      <c r="E19" s="1">
        <v>90</v>
      </c>
    </row>
    <row r="20" spans="2:7" x14ac:dyDescent="0.35">
      <c r="B20" s="1" t="s">
        <v>15</v>
      </c>
      <c r="C20" s="1" t="s">
        <v>14</v>
      </c>
      <c r="D20" s="1" t="s">
        <v>16</v>
      </c>
      <c r="E20" s="1">
        <v>800</v>
      </c>
    </row>
    <row r="21" spans="2:7" x14ac:dyDescent="0.35">
      <c r="B21" s="1" t="s">
        <v>19</v>
      </c>
      <c r="C21" s="1" t="s">
        <v>23</v>
      </c>
      <c r="D21" s="1" t="s">
        <v>18</v>
      </c>
      <c r="E21" s="1">
        <v>600</v>
      </c>
    </row>
    <row r="22" spans="2:7" x14ac:dyDescent="0.35">
      <c r="B22" s="1" t="s">
        <v>21</v>
      </c>
      <c r="C22" s="1" t="s">
        <v>26</v>
      </c>
      <c r="D22" s="1" t="s">
        <v>27</v>
      </c>
      <c r="E22" s="1">
        <v>80</v>
      </c>
    </row>
    <row r="23" spans="2:7" x14ac:dyDescent="0.35">
      <c r="B23" s="1" t="s">
        <v>25</v>
      </c>
      <c r="C23" s="1" t="s">
        <v>20</v>
      </c>
      <c r="D23" s="1" t="s">
        <v>28</v>
      </c>
      <c r="E23" s="1">
        <v>50</v>
      </c>
    </row>
    <row r="24" spans="2:7" x14ac:dyDescent="0.35">
      <c r="B24" s="1" t="s">
        <v>30</v>
      </c>
      <c r="C24" s="3" t="s">
        <v>31</v>
      </c>
      <c r="D24" s="3" t="s">
        <v>32</v>
      </c>
      <c r="E24" s="3">
        <v>150</v>
      </c>
    </row>
    <row r="25" spans="2:7" x14ac:dyDescent="0.35">
      <c r="B25" s="1"/>
      <c r="C25" s="1"/>
      <c r="D25" s="4" t="s">
        <v>7</v>
      </c>
      <c r="E25" s="4">
        <f>SUM(E15:E24)</f>
        <v>2185</v>
      </c>
      <c r="G25" s="8">
        <f>ROUND(E25*$H$53,0)</f>
        <v>749</v>
      </c>
    </row>
    <row r="26" spans="2:7" ht="45.75" customHeight="1" x14ac:dyDescent="0.35">
      <c r="B26" s="19" t="s">
        <v>60</v>
      </c>
      <c r="C26" s="20"/>
      <c r="D26" s="20"/>
      <c r="E26" s="21"/>
    </row>
    <row r="27" spans="2:7" x14ac:dyDescent="0.35">
      <c r="B27" s="1" t="s">
        <v>4</v>
      </c>
      <c r="C27" s="1" t="s">
        <v>38</v>
      </c>
      <c r="D27" s="1" t="s">
        <v>39</v>
      </c>
      <c r="E27" s="1">
        <v>3000</v>
      </c>
    </row>
    <row r="28" spans="2:7" x14ac:dyDescent="0.35">
      <c r="B28" s="1" t="s">
        <v>8</v>
      </c>
      <c r="C28" s="1" t="s">
        <v>40</v>
      </c>
      <c r="D28" s="1" t="s">
        <v>41</v>
      </c>
      <c r="E28" s="1">
        <v>1500</v>
      </c>
    </row>
    <row r="29" spans="2:7" x14ac:dyDescent="0.35">
      <c r="B29" s="1" t="s">
        <v>9</v>
      </c>
      <c r="C29" s="1" t="s">
        <v>42</v>
      </c>
      <c r="D29" s="1" t="s">
        <v>39</v>
      </c>
      <c r="E29" s="1">
        <v>5200</v>
      </c>
    </row>
    <row r="30" spans="2:7" x14ac:dyDescent="0.35">
      <c r="B30" s="1" t="s">
        <v>11</v>
      </c>
      <c r="C30" s="1" t="s">
        <v>43</v>
      </c>
      <c r="D30" s="1" t="s">
        <v>39</v>
      </c>
      <c r="E30" s="1">
        <v>7300</v>
      </c>
    </row>
    <row r="31" spans="2:7" x14ac:dyDescent="0.35">
      <c r="B31" s="1" t="s">
        <v>13</v>
      </c>
      <c r="C31" s="1" t="s">
        <v>44</v>
      </c>
      <c r="D31" s="1" t="s">
        <v>39</v>
      </c>
      <c r="E31" s="1">
        <v>2000</v>
      </c>
    </row>
    <row r="32" spans="2:7" x14ac:dyDescent="0.35">
      <c r="B32" s="1" t="s">
        <v>15</v>
      </c>
      <c r="C32" s="1" t="s">
        <v>45</v>
      </c>
      <c r="D32" s="1" t="s">
        <v>39</v>
      </c>
      <c r="E32" s="1">
        <v>1000</v>
      </c>
    </row>
    <row r="33" spans="2:7" x14ac:dyDescent="0.35">
      <c r="B33" s="1"/>
      <c r="C33" s="1"/>
      <c r="D33" s="4" t="s">
        <v>7</v>
      </c>
      <c r="E33" s="4">
        <f>SUM(E27:E32)</f>
        <v>20000</v>
      </c>
      <c r="G33" s="8">
        <f>ROUND(E33*$H$53,0)</f>
        <v>6852</v>
      </c>
    </row>
    <row r="34" spans="2:7" x14ac:dyDescent="0.35">
      <c r="B34" s="12" t="s">
        <v>46</v>
      </c>
      <c r="C34" s="13"/>
      <c r="D34" s="14"/>
      <c r="E34" s="1"/>
    </row>
    <row r="35" spans="2:7" ht="29" x14ac:dyDescent="0.35">
      <c r="B35" s="1" t="s">
        <v>4</v>
      </c>
      <c r="C35" s="2" t="s">
        <v>47</v>
      </c>
      <c r="D35" s="1" t="s">
        <v>39</v>
      </c>
      <c r="E35" s="1">
        <v>100</v>
      </c>
    </row>
    <row r="36" spans="2:7" x14ac:dyDescent="0.35">
      <c r="B36" s="1" t="s">
        <v>8</v>
      </c>
      <c r="C36" s="1" t="s">
        <v>48</v>
      </c>
      <c r="D36" s="1" t="s">
        <v>41</v>
      </c>
      <c r="E36" s="1">
        <v>300</v>
      </c>
    </row>
    <row r="37" spans="2:7" x14ac:dyDescent="0.35">
      <c r="B37" s="1" t="s">
        <v>9</v>
      </c>
      <c r="C37" s="1" t="s">
        <v>49</v>
      </c>
      <c r="D37" s="1" t="s">
        <v>39</v>
      </c>
      <c r="E37" s="1">
        <v>1000</v>
      </c>
    </row>
    <row r="38" spans="2:7" ht="60.75" customHeight="1" x14ac:dyDescent="0.35">
      <c r="B38" s="1" t="s">
        <v>11</v>
      </c>
      <c r="C38" s="2" t="s">
        <v>50</v>
      </c>
      <c r="D38" s="1" t="s">
        <v>39</v>
      </c>
      <c r="E38" s="1">
        <v>2000</v>
      </c>
    </row>
    <row r="39" spans="2:7" ht="43.5" x14ac:dyDescent="0.35">
      <c r="B39" s="1" t="s">
        <v>13</v>
      </c>
      <c r="C39" s="2" t="s">
        <v>51</v>
      </c>
      <c r="D39" s="1" t="s">
        <v>39</v>
      </c>
      <c r="E39" s="1">
        <v>1500</v>
      </c>
    </row>
    <row r="40" spans="2:7" ht="27" customHeight="1" x14ac:dyDescent="0.35">
      <c r="B40" s="1" t="s">
        <v>15</v>
      </c>
      <c r="C40" s="2" t="s">
        <v>52</v>
      </c>
      <c r="D40" s="1" t="s">
        <v>39</v>
      </c>
      <c r="E40" s="1">
        <v>1500</v>
      </c>
    </row>
    <row r="41" spans="2:7" x14ac:dyDescent="0.35">
      <c r="B41" s="1"/>
      <c r="C41" s="2"/>
      <c r="D41" s="1"/>
      <c r="E41" s="1"/>
    </row>
    <row r="42" spans="2:7" x14ac:dyDescent="0.35">
      <c r="B42" s="1"/>
      <c r="C42" s="2"/>
      <c r="D42" s="1"/>
      <c r="E42" s="1"/>
    </row>
    <row r="43" spans="2:7" x14ac:dyDescent="0.35">
      <c r="B43" s="1"/>
      <c r="C43" s="1"/>
      <c r="D43" s="4" t="s">
        <v>7</v>
      </c>
      <c r="E43" s="4">
        <f>SUM(E35:E42)</f>
        <v>6400</v>
      </c>
      <c r="G43" s="8">
        <f>ROUND(E43*$H$53,0)</f>
        <v>2193</v>
      </c>
    </row>
    <row r="44" spans="2:7" x14ac:dyDescent="0.35">
      <c r="B44" s="12" t="s">
        <v>53</v>
      </c>
      <c r="C44" s="13"/>
      <c r="D44" s="14"/>
      <c r="E44" s="1"/>
    </row>
    <row r="45" spans="2:7" ht="29" x14ac:dyDescent="0.35">
      <c r="B45" s="1" t="s">
        <v>4</v>
      </c>
      <c r="C45" s="2" t="s">
        <v>54</v>
      </c>
      <c r="D45" s="1" t="s">
        <v>55</v>
      </c>
      <c r="E45" s="1">
        <v>2200</v>
      </c>
    </row>
    <row r="46" spans="2:7" ht="43.5" x14ac:dyDescent="0.35">
      <c r="B46" s="1" t="s">
        <v>8</v>
      </c>
      <c r="C46" s="2" t="s">
        <v>56</v>
      </c>
      <c r="D46" s="1" t="s">
        <v>41</v>
      </c>
      <c r="E46" s="1">
        <v>1000</v>
      </c>
    </row>
    <row r="47" spans="2:7" x14ac:dyDescent="0.35">
      <c r="B47" s="1" t="s">
        <v>9</v>
      </c>
      <c r="C47" s="1" t="s">
        <v>57</v>
      </c>
      <c r="D47" s="1" t="s">
        <v>55</v>
      </c>
      <c r="E47" s="1">
        <v>1600</v>
      </c>
    </row>
    <row r="48" spans="2:7" x14ac:dyDescent="0.35">
      <c r="B48" s="1" t="s">
        <v>11</v>
      </c>
      <c r="C48" s="2" t="s">
        <v>58</v>
      </c>
      <c r="D48" s="1" t="s">
        <v>39</v>
      </c>
      <c r="E48" s="1">
        <v>70</v>
      </c>
    </row>
    <row r="49" spans="2:9" x14ac:dyDescent="0.35">
      <c r="B49" s="1" t="s">
        <v>13</v>
      </c>
      <c r="C49" s="2" t="s">
        <v>5</v>
      </c>
      <c r="D49" s="1" t="s">
        <v>39</v>
      </c>
      <c r="E49" s="1">
        <v>400</v>
      </c>
    </row>
    <row r="50" spans="2:9" x14ac:dyDescent="0.35">
      <c r="B50" s="1"/>
      <c r="C50" s="1"/>
      <c r="D50" s="4" t="s">
        <v>7</v>
      </c>
      <c r="E50" s="4">
        <f>SUM(E45:E49)</f>
        <v>5270</v>
      </c>
      <c r="G50" s="8">
        <f>ROUND(E50*$H$53,0)</f>
        <v>1806</v>
      </c>
    </row>
    <row r="51" spans="2:9" x14ac:dyDescent="0.35">
      <c r="B51" s="15" t="s">
        <v>59</v>
      </c>
      <c r="C51" s="16"/>
      <c r="D51" s="17"/>
      <c r="E51" s="5">
        <f>E50+E43+E33+E25</f>
        <v>33855</v>
      </c>
    </row>
    <row r="53" spans="2:9" x14ac:dyDescent="0.35">
      <c r="E53" s="11">
        <v>11600</v>
      </c>
      <c r="G53" s="9">
        <f>G50+G43+G33+G25</f>
        <v>11600</v>
      </c>
      <c r="H53" s="7">
        <f>ROUND(E53/E51,4)</f>
        <v>0.34260000000000002</v>
      </c>
      <c r="I53" t="s">
        <v>61</v>
      </c>
    </row>
    <row r="54" spans="2:9" x14ac:dyDescent="0.35">
      <c r="E54" s="10"/>
    </row>
  </sheetData>
  <mergeCells count="6">
    <mergeCell ref="B34:D34"/>
    <mergeCell ref="B44:D44"/>
    <mergeCell ref="B51:D51"/>
    <mergeCell ref="C3:D3"/>
    <mergeCell ref="B14:D14"/>
    <mergeCell ref="B26:E26"/>
  </mergeCells>
  <phoneticPr fontId="3" type="noConversion"/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2024-03-28T09:55:26Z</dcterms:modified>
</cp:coreProperties>
</file>